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0"/>
  </bookViews>
  <sheets>
    <sheet name="01.04.2021" sheetId="1" r:id="rId1"/>
    <sheet name="02.04.2021" sheetId="2" r:id="rId2"/>
    <sheet name="05.04.2021" sheetId="3" r:id="rId3"/>
    <sheet name="06.04.2021" sheetId="4" r:id="rId4"/>
    <sheet name="07.04.2021" sheetId="5" r:id="rId5"/>
    <sheet name="08.04.2021" sheetId="6" r:id="rId6"/>
    <sheet name="09.04.2021" sheetId="7" r:id="rId7"/>
    <sheet name="12.04.2021" sheetId="8" r:id="rId8"/>
    <sheet name="13.04.2021" sheetId="9" r:id="rId9"/>
    <sheet name="14.04.2021" sheetId="10" r:id="rId10"/>
    <sheet name="15.04.2021" sheetId="11" r:id="rId11"/>
    <sheet name="16.04.2021" sheetId="12" r:id="rId12"/>
    <sheet name="19.04.2021" sheetId="13" r:id="rId13"/>
    <sheet name="20.04.2021" sheetId="14" r:id="rId14"/>
    <sheet name="21.04.2021" sheetId="15" r:id="rId15"/>
    <sheet name="22.04.2021" sheetId="16" r:id="rId16"/>
    <sheet name="23.04.2021" sheetId="17" r:id="rId17"/>
    <sheet name="26.04.2021" sheetId="18" r:id="rId18"/>
    <sheet name="28.04.2021" sheetId="19" r:id="rId19"/>
    <sheet name="27.04.2021" sheetId="20" r:id="rId20"/>
    <sheet name="29.04.2021" sheetId="21" r:id="rId21"/>
  </sheets>
  <definedNames/>
  <calcPr fullCalcOnLoad="1"/>
</workbook>
</file>

<file path=xl/sharedStrings.xml><?xml version="1.0" encoding="utf-8"?>
<sst xmlns="http://schemas.openxmlformats.org/spreadsheetml/2006/main" count="702" uniqueCount="190">
  <si>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</si>
  <si>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</si>
  <si>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</si>
  <si>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</si>
  <si>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</si>
  <si>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</si>
  <si>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</si>
  <si>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</si>
  <si>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</si>
  <si>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</si>
  <si>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TOTAL GENERAL</t>
  </si>
  <si>
    <t>Manager,</t>
  </si>
  <si>
    <t>Director finanaciar,</t>
  </si>
  <si>
    <t>Ec. Piriu Gabriela</t>
  </si>
  <si>
    <t xml:space="preserve">                                                Ec. Vlad Laurentiu</t>
  </si>
  <si>
    <t>Sef serviciu financiar,</t>
  </si>
  <si>
    <t>Ec. Neascu Marioara</t>
  </si>
  <si>
    <t>MAAC INTERNATIONAL</t>
  </si>
  <si>
    <t>OB DE INVENTAR</t>
  </si>
  <si>
    <t>TOP QUALITY MANAGEMENT</t>
  </si>
  <si>
    <t>PREGATIRE PROFESIONALA</t>
  </si>
  <si>
    <t>IQ SUPORT SI SERVICII</t>
  </si>
  <si>
    <t>PRESTARI SERVICII</t>
  </si>
  <si>
    <t>ASOCIATIA ACREDITARE RENAR</t>
  </si>
  <si>
    <t xml:space="preserve">SPEED CONSTRUCT </t>
  </si>
  <si>
    <t>REPARATII CURENTE</t>
  </si>
  <si>
    <t>CEC</t>
  </si>
  <si>
    <t>CHELTUIELI MATERIALE</t>
  </si>
  <si>
    <t>FORTUNA PRESTSERV PROTECT</t>
  </si>
  <si>
    <t>OBIECTE DE INVENTAR</t>
  </si>
  <si>
    <t>PLUS CONF MOB</t>
  </si>
  <si>
    <t>CARDURI</t>
  </si>
  <si>
    <t>CHELTUIELI DE PERSONAL</t>
  </si>
  <si>
    <t>HOTEL PIETROASA</t>
  </si>
  <si>
    <t>DEPLASARI</t>
  </si>
  <si>
    <t>D&amp;C REAL SOLUTIONS</t>
  </si>
  <si>
    <t>FURNITURI DE BIROU</t>
  </si>
  <si>
    <t>COM SERVICE</t>
  </si>
  <si>
    <t>IBERIA COM</t>
  </si>
  <si>
    <t>MATERIALE DE CURATENIE</t>
  </si>
  <si>
    <t>DA SILVA</t>
  </si>
  <si>
    <t>TZMO ROMANIA</t>
  </si>
  <si>
    <t>CLEANING LOGISTIC</t>
  </si>
  <si>
    <t>COM LIANA</t>
  </si>
  <si>
    <t>EUROTATAL COMP</t>
  </si>
  <si>
    <t>BUTAN GAS</t>
  </si>
  <si>
    <t>ILUMINAT, INCALZIT</t>
  </si>
  <si>
    <t>ELEMAR</t>
  </si>
  <si>
    <t>ALMATAR TRANS</t>
  </si>
  <si>
    <t>ROX GAZ</t>
  </si>
  <si>
    <t>SALUBRITATE ECOLOGICA</t>
  </si>
  <si>
    <t>APA, CANAL, SALUBRITATE</t>
  </si>
  <si>
    <t>COMUNA UNGURIU SERV. APA</t>
  </si>
  <si>
    <t>RER SUD</t>
  </si>
  <si>
    <t>COMPANIA DE APA</t>
  </si>
  <si>
    <t>ROMPREST ENERGY</t>
  </si>
  <si>
    <t>STERICYCLE ROMANIA</t>
  </si>
  <si>
    <t>DERATY MAX</t>
  </si>
  <si>
    <t>OMV PETROM MARKETING</t>
  </si>
  <si>
    <t>CARBURANTI  SI LUBREFIANTI</t>
  </si>
  <si>
    <t>TRANS INVEST</t>
  </si>
  <si>
    <t>PIESE DE SCHIMB</t>
  </si>
  <si>
    <t>POSTA ROMANA</t>
  </si>
  <si>
    <t>POSTA , TELECOMUNICATII</t>
  </si>
  <si>
    <t>TV SAT 2002</t>
  </si>
  <si>
    <t>TELEKOM</t>
  </si>
  <si>
    <t>SPITALUL JUDETEAN BUZAU</t>
  </si>
  <si>
    <t>PRESTARI DE SERVICII</t>
  </si>
  <si>
    <t>DANY CRIS 93</t>
  </si>
  <si>
    <t xml:space="preserve">MATERIALE </t>
  </si>
  <si>
    <t>LABORATOARELE BIOCLINICA</t>
  </si>
  <si>
    <t>ATENEUM</t>
  </si>
  <si>
    <t>MEDICOM 94</t>
  </si>
  <si>
    <t>AUTOTRANZIT</t>
  </si>
  <si>
    <t>ALTE BUNURI PENTRU INTRETINERE</t>
  </si>
  <si>
    <t>COM FORTUNA</t>
  </si>
  <si>
    <t>TEHNOMED SERVICE</t>
  </si>
  <si>
    <t>DEDEMAN</t>
  </si>
  <si>
    <t>CTCE PIAATRA NEAMT</t>
  </si>
  <si>
    <t>FRIGOTEHNICA</t>
  </si>
  <si>
    <t>VETRO DESIGN</t>
  </si>
  <si>
    <t>EUROSTING</t>
  </si>
  <si>
    <t>CDI DISTRIBUTIONS</t>
  </si>
  <si>
    <t>ROMSTAL</t>
  </si>
  <si>
    <t>METRON SERV</t>
  </si>
  <si>
    <t>TOTAL CERBER</t>
  </si>
  <si>
    <t>REBECA SANPLANT</t>
  </si>
  <si>
    <t>ARKAS PRODEXIM</t>
  </si>
  <si>
    <t>INFO WORLD</t>
  </si>
  <si>
    <t>AIR LIQUIDE VITALAIRE</t>
  </si>
  <si>
    <t>TEHNO</t>
  </si>
  <si>
    <t>DIGIMED</t>
  </si>
  <si>
    <t>ND PHARMA</t>
  </si>
  <si>
    <t>TOTALO HDO PROFESIONALE</t>
  </si>
  <si>
    <t>HEMAT ROM</t>
  </si>
  <si>
    <t>J J GROUP</t>
  </si>
  <si>
    <t>BIO CHEM SOLUTIONS</t>
  </si>
  <si>
    <t>PLURIFARM DENT</t>
  </si>
  <si>
    <t>SOFTEH PLUS</t>
  </si>
  <si>
    <t>MARINE SAFETY CENTER</t>
  </si>
  <si>
    <t>ALBOSMART</t>
  </si>
  <si>
    <t>CYMED SECURITY</t>
  </si>
  <si>
    <t>PFA DR  MIHALACHE DIANA ELENA</t>
  </si>
  <si>
    <t>MIRATOP</t>
  </si>
  <si>
    <t>KORREKT  MAGIC EXPERT</t>
  </si>
  <si>
    <t>EVENTFUL DATA CONSULTING</t>
  </si>
  <si>
    <t>CARTO PLAST</t>
  </si>
  <si>
    <t>APELE ROMANE</t>
  </si>
  <si>
    <t>IAHIM ARI TERM</t>
  </si>
  <si>
    <t xml:space="preserve">DA SILVA </t>
  </si>
  <si>
    <t>ALIMENTE</t>
  </si>
  <si>
    <t>NISARA IMPEX</t>
  </si>
  <si>
    <t>SALTEMPO</t>
  </si>
  <si>
    <t>BOROMIR IND</t>
  </si>
  <si>
    <t>MERIDIAN AGROIND</t>
  </si>
  <si>
    <t>COREX</t>
  </si>
  <si>
    <t>BOBIX STAR</t>
  </si>
  <si>
    <t>ZIM PRESTSERV</t>
  </si>
  <si>
    <t>CAPISCO SERV COM</t>
  </si>
  <si>
    <t>OVIPAN</t>
  </si>
  <si>
    <t>FRASENIUS KABI</t>
  </si>
  <si>
    <t>MEDICAMENTE</t>
  </si>
  <si>
    <t>EUROPHARM HOLDING</t>
  </si>
  <si>
    <t>PHARMA SA</t>
  </si>
  <si>
    <t>FELSIN FARM</t>
  </si>
  <si>
    <t>FARMEXIM</t>
  </si>
  <si>
    <t>MEDIPLUS EXIM</t>
  </si>
  <si>
    <t>HEPITES FARM</t>
  </si>
  <si>
    <t>PHARMAFARM</t>
  </si>
  <si>
    <t>BIOEEL</t>
  </si>
  <si>
    <t>SERMEDIC</t>
  </si>
  <si>
    <t>ALLIANCE HEALTHCARE ROMANIA</t>
  </si>
  <si>
    <t>CN UNIFARM</t>
  </si>
  <si>
    <t xml:space="preserve">DONA LOGISTICA </t>
  </si>
  <si>
    <t>FARMACEUTICA REMEDIA</t>
  </si>
  <si>
    <t>EPRUBETA FARM</t>
  </si>
  <si>
    <t>MATERIALE SANITARE</t>
  </si>
  <si>
    <t>TODY LABORATORIES</t>
  </si>
  <si>
    <t>NOVA FIT</t>
  </si>
  <si>
    <t>MIKROBIOLOGIE LABOR</t>
  </si>
  <si>
    <t>REACTIVI</t>
  </si>
  <si>
    <t>NOBIS LABORDIAGNOSTICA</t>
  </si>
  <si>
    <t>NOVA FIT 2000</t>
  </si>
  <si>
    <t>VITROMED</t>
  </si>
  <si>
    <t>ABT SERVICE</t>
  </si>
  <si>
    <t>GB INDCO</t>
  </si>
  <si>
    <t>DEZINFECTANTI</t>
  </si>
  <si>
    <t>CUBIX IT</t>
  </si>
  <si>
    <t>RATEHNO</t>
  </si>
  <si>
    <t>HENDI FOOD SERVICE EQUIPMENT</t>
  </si>
  <si>
    <t>WUNDER HAFF</t>
  </si>
  <si>
    <t>SMART CASUAL</t>
  </si>
  <si>
    <t>CONSULTANTA</t>
  </si>
  <si>
    <t>PROMETEU FORMPROF</t>
  </si>
  <si>
    <t>CENTRU MEDICAL MEDINVEST</t>
  </si>
  <si>
    <t>PROTECTIA MUNCII</t>
  </si>
  <si>
    <t>BEST ACHIZITII</t>
  </si>
  <si>
    <t>TECHTEX</t>
  </si>
  <si>
    <t>EXIGENT MEDIA</t>
  </si>
  <si>
    <t>RECLAMA SI PUBLICITATE</t>
  </si>
  <si>
    <t>ALTE ACTIVE FIXE</t>
  </si>
  <si>
    <t>RIANDU ARHIVES</t>
  </si>
  <si>
    <t>TINNMAR ENERGY</t>
  </si>
  <si>
    <t>ILUMINAT , INCALZIT</t>
  </si>
  <si>
    <t>TELEKOM COMMUNICATIONS</t>
  </si>
  <si>
    <t>RCS RDS</t>
  </si>
  <si>
    <t>ASOCIATIA DE ACREDITARE RENAR</t>
  </si>
  <si>
    <t>FIZICIAN LUPARU MARCELA MANUELA</t>
  </si>
  <si>
    <t>CONFIDENT SECURITY</t>
  </si>
  <si>
    <t>BILANCIA EXIM</t>
  </si>
  <si>
    <t>CUMPANA 1993</t>
  </si>
  <si>
    <t xml:space="preserve">CLINI LAB </t>
  </si>
  <si>
    <t>ALTEX  ROMANIA</t>
  </si>
  <si>
    <t>ALEX COMPANY</t>
  </si>
  <si>
    <t>OLUS CONF MOB</t>
  </si>
  <si>
    <t>MONITORUL OFICIAL</t>
  </si>
  <si>
    <t>RECLAMA, PUBLICITATE</t>
  </si>
  <si>
    <t>INFO MEDIA HOUSE</t>
  </si>
  <si>
    <t>BUGETUL ASIGURARILOR SOCIALE</t>
  </si>
  <si>
    <t>CONTRIBUTII HANDICAP</t>
  </si>
  <si>
    <t>CONTRIBUTII SALARIATI</t>
  </si>
  <si>
    <t>BUGETUL DE STAT</t>
  </si>
  <si>
    <t>DOBANZI INTARZIERE</t>
  </si>
  <si>
    <t>PENALITATI INTARZIERE</t>
  </si>
  <si>
    <t>HEALTH QUALITY MANAGEMENT</t>
  </si>
  <si>
    <t>ORANGE</t>
  </si>
  <si>
    <t>POSTA, TELECOMUNICATII</t>
  </si>
  <si>
    <t>CITY INSURANCE</t>
  </si>
  <si>
    <t>PRESTARI SEVICII</t>
  </si>
  <si>
    <t>FORTUNA PREST SERV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</si>
</sst>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17" borderId="0" applyNumberFormat="0" applyBorder="0" applyAlignment="0" applyProtection="0"/>
    <xf numFmtId="164" fontId="4" fillId="9" borderId="1" applyNumberFormat="0" applyAlignment="0" applyProtection="0"/>
    <xf numFmtId="164" fontId="5" fillId="15" borderId="2" applyNumberFormat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1" applyNumberFormat="0" applyAlignment="0" applyProtection="0"/>
    <xf numFmtId="164" fontId="12" fillId="0" borderId="6" applyNumberFormat="0" applyFill="0" applyAlignment="0" applyProtection="0"/>
    <xf numFmtId="164" fontId="13" fillId="10" borderId="0" applyNumberFormat="0" applyBorder="0" applyAlignment="0" applyProtection="0"/>
    <xf numFmtId="164" fontId="0" fillId="5" borderId="7" applyNumberFormat="0" applyAlignment="0" applyProtection="0"/>
    <xf numFmtId="164" fontId="14" fillId="9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4" fontId="18" fillId="0" borderId="10" xfId="0" applyFont="1" applyBorder="1" applyAlignment="1">
      <alignment horizontal="center" vertical="center" wrapText="1"/>
    </xf>
    <xf numFmtId="164" fontId="18" fillId="0" borderId="10" xfId="0" applyFont="1" applyBorder="1" applyAlignment="1">
      <alignment horizontal="left"/>
    </xf>
    <xf numFmtId="165" fontId="18" fillId="0" borderId="10" xfId="0" applyNumberFormat="1" applyFont="1" applyBorder="1" applyAlignment="1">
      <alignment horizontal="right"/>
    </xf>
    <xf numFmtId="164" fontId="18" fillId="0" borderId="10" xfId="0" applyFont="1" applyBorder="1" applyAlignment="1">
      <alignment horizontal="center"/>
    </xf>
    <xf numFmtId="164" fontId="0" fillId="0" borderId="10" xfId="0" applyBorder="1" applyAlignment="1">
      <alignment/>
    </xf>
    <xf numFmtId="165" fontId="0" fillId="0" borderId="10" xfId="0" applyNumberForma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164" fontId="0" fillId="0" borderId="11" xfId="0" applyFont="1" applyBorder="1" applyAlignment="1">
      <alignment/>
    </xf>
    <xf numFmtId="165" fontId="0" fillId="0" borderId="11" xfId="0" applyNumberFormat="1" applyFont="1" applyFill="1" applyBorder="1" applyAlignment="1">
      <alignment horizontal="right"/>
    </xf>
    <xf numFmtId="165" fontId="0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164" fontId="0" fillId="0" borderId="10" xfId="0" applyFont="1" applyBorder="1" applyAlignment="1">
      <alignment/>
    </xf>
    <xf numFmtId="164" fontId="18" fillId="0" borderId="10" xfId="0" applyFont="1" applyBorder="1" applyAlignment="1">
      <alignment horizontal="left" wrapText="1"/>
    </xf>
    <xf numFmtId="164" fontId="18" fillId="0" borderId="10" xfId="0" applyFont="1" applyBorder="1" applyAlignment="1">
      <alignment/>
    </xf>
    <xf numFmtId="164" fontId="0" fillId="0" borderId="0" xfId="0" applyAlignment="1">
      <alignment horizontal="right"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8" fillId="0" borderId="0" xfId="0" applyFont="1" applyBorder="1" applyAlignment="1">
      <alignment horizontal="left"/>
    </xf>
    <xf numFmtId="165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64">
      <selection activeCell="C18" sqref="C18"/>
    </sheetView>
  </sheetViews>
  <sheetFormatPr defaultColWidth="9.140625" defaultRowHeight="12.75"/>
  <cols>
    <col min="1" max="1" width="30.421875" style="0" customWidth="1"/>
    <col min="2" max="2" width="15.14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+B60+B24+B15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5.75">
      <c r="A74" s="16" t="s">
        <v>10</v>
      </c>
      <c r="B74" s="4">
        <f>B15+B24+B60+B68</f>
        <v>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51">
      <selection activeCell="B75" sqref="B75"/>
    </sheetView>
  </sheetViews>
  <sheetFormatPr defaultColWidth="9.140625" defaultRowHeight="12.75"/>
  <cols>
    <col min="1" max="1" width="30.421875" style="0" customWidth="1"/>
    <col min="2" max="2" width="15.14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2686708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>
        <v>2686708</v>
      </c>
      <c r="C17" s="6" t="s">
        <v>31</v>
      </c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B68+B60+B15+B24</f>
        <v>2686708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51">
      <selection activeCell="B75" sqref="B75"/>
    </sheetView>
  </sheetViews>
  <sheetFormatPr defaultColWidth="9.140625" defaultRowHeight="12.75"/>
  <cols>
    <col min="1" max="1" width="30.421875" style="0" customWidth="1"/>
    <col min="2" max="2" width="15.14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484167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>
        <v>484167</v>
      </c>
      <c r="C17" s="6" t="s">
        <v>26</v>
      </c>
      <c r="D17" s="6" t="s">
        <v>32</v>
      </c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B68+B60+B24+B15</f>
        <v>484167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51">
      <selection activeCell="B75" sqref="B75"/>
    </sheetView>
  </sheetViews>
  <sheetFormatPr defaultColWidth="9.140625" defaultRowHeight="12.75"/>
  <cols>
    <col min="1" max="1" width="30.421875" style="0" customWidth="1"/>
    <col min="2" max="2" width="15.14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460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460</v>
      </c>
      <c r="C26" s="9" t="s">
        <v>33</v>
      </c>
      <c r="D26" s="9" t="s">
        <v>34</v>
      </c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B68+B60+B24+B15</f>
        <v>460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178"/>
  <sheetViews>
    <sheetView workbookViewId="0" topLeftCell="A154">
      <selection activeCell="B169" sqref="B169"/>
    </sheetView>
  </sheetViews>
  <sheetFormatPr defaultColWidth="9.140625" defaultRowHeight="12.75"/>
  <cols>
    <col min="1" max="1" width="30.421875" style="0" customWidth="1"/>
    <col min="2" max="2" width="15.140625" style="0" customWidth="1"/>
    <col min="3" max="3" width="44.421875" style="0" customWidth="1"/>
    <col min="4" max="4" width="33.57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SUM(B26:B153)</f>
        <v>902117.99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5348.37</v>
      </c>
      <c r="C26" s="9" t="s">
        <v>35</v>
      </c>
      <c r="D26" s="9" t="s">
        <v>36</v>
      </c>
    </row>
    <row r="27" spans="1:4" ht="14.25">
      <c r="A27" s="6"/>
      <c r="B27" s="8">
        <v>6057.1</v>
      </c>
      <c r="C27" s="9" t="s">
        <v>37</v>
      </c>
      <c r="D27" s="9" t="s">
        <v>36</v>
      </c>
    </row>
    <row r="28" spans="1:4" ht="14.25">
      <c r="A28" s="6"/>
      <c r="B28" s="10">
        <v>600.05</v>
      </c>
      <c r="C28" s="9" t="s">
        <v>38</v>
      </c>
      <c r="D28" s="9" t="s">
        <v>39</v>
      </c>
    </row>
    <row r="29" spans="1:4" ht="14.25">
      <c r="A29" s="6"/>
      <c r="B29" s="11">
        <v>4064.56</v>
      </c>
      <c r="C29" s="12" t="s">
        <v>40</v>
      </c>
      <c r="D29" s="6" t="s">
        <v>39</v>
      </c>
    </row>
    <row r="30" spans="1:4" ht="12.75">
      <c r="A30" s="6"/>
      <c r="B30" s="13">
        <v>8632.62</v>
      </c>
      <c r="C30" s="14" t="s">
        <v>41</v>
      </c>
      <c r="D30" s="14" t="s">
        <v>39</v>
      </c>
    </row>
    <row r="31" spans="1:4" ht="12.75">
      <c r="A31" s="6"/>
      <c r="B31" s="13">
        <v>284.46</v>
      </c>
      <c r="C31" s="14" t="s">
        <v>42</v>
      </c>
      <c r="D31" s="14" t="s">
        <v>39</v>
      </c>
    </row>
    <row r="32" spans="1:4" ht="12.75">
      <c r="A32" s="6"/>
      <c r="B32" s="13">
        <v>1000</v>
      </c>
      <c r="C32" s="14" t="s">
        <v>43</v>
      </c>
      <c r="D32" s="14" t="s">
        <v>39</v>
      </c>
    </row>
    <row r="33" spans="1:4" ht="12.75">
      <c r="A33" s="6"/>
      <c r="B33" s="13">
        <v>2748.9</v>
      </c>
      <c r="C33" s="14" t="s">
        <v>44</v>
      </c>
      <c r="D33" s="14" t="s">
        <v>39</v>
      </c>
    </row>
    <row r="34" spans="1:4" ht="12.75">
      <c r="A34" s="6"/>
      <c r="B34" s="13">
        <v>264.04</v>
      </c>
      <c r="C34" s="14" t="s">
        <v>45</v>
      </c>
      <c r="D34" s="14" t="s">
        <v>46</v>
      </c>
    </row>
    <row r="35" spans="1:4" ht="12.75">
      <c r="A35" s="6"/>
      <c r="B35" s="13">
        <v>2369.5</v>
      </c>
      <c r="C35" s="14" t="s">
        <v>47</v>
      </c>
      <c r="D35" s="14" t="s">
        <v>46</v>
      </c>
    </row>
    <row r="36" spans="1:4" ht="12.75">
      <c r="A36" s="6"/>
      <c r="B36" s="13">
        <v>133611.3</v>
      </c>
      <c r="C36" s="14" t="s">
        <v>48</v>
      </c>
      <c r="D36" s="14" t="s">
        <v>46</v>
      </c>
    </row>
    <row r="37" spans="1:4" ht="12.75">
      <c r="A37" s="6"/>
      <c r="B37" s="13">
        <v>1102</v>
      </c>
      <c r="C37" s="14" t="s">
        <v>49</v>
      </c>
      <c r="D37" s="14" t="s">
        <v>46</v>
      </c>
    </row>
    <row r="38" spans="1:4" ht="12.75">
      <c r="A38" s="6"/>
      <c r="B38" s="13">
        <v>17449.26</v>
      </c>
      <c r="C38" s="14" t="s">
        <v>50</v>
      </c>
      <c r="D38" s="14" t="s">
        <v>51</v>
      </c>
    </row>
    <row r="39" spans="1:4" ht="12.75">
      <c r="A39" s="6"/>
      <c r="B39" s="13">
        <v>19141.2</v>
      </c>
      <c r="C39" s="14" t="s">
        <v>52</v>
      </c>
      <c r="D39" s="14" t="s">
        <v>51</v>
      </c>
    </row>
    <row r="40" spans="1:4" ht="12.75">
      <c r="A40" s="6"/>
      <c r="B40" s="13">
        <v>524.41</v>
      </c>
      <c r="C40" s="6" t="s">
        <v>53</v>
      </c>
      <c r="D40" s="6" t="s">
        <v>51</v>
      </c>
    </row>
    <row r="41" spans="1:4" ht="12.75">
      <c r="A41" s="6"/>
      <c r="B41" s="13">
        <v>8569.95</v>
      </c>
      <c r="C41" s="6" t="s">
        <v>54</v>
      </c>
      <c r="D41" s="6" t="s">
        <v>51</v>
      </c>
    </row>
    <row r="42" spans="1:4" ht="12.75">
      <c r="A42" s="6"/>
      <c r="B42" s="13">
        <v>7152.46</v>
      </c>
      <c r="C42" s="6" t="s">
        <v>55</v>
      </c>
      <c r="D42" s="6" t="s">
        <v>51</v>
      </c>
    </row>
    <row r="43" spans="1:4" ht="12.75">
      <c r="A43" s="6"/>
      <c r="B43" s="13">
        <v>11198.11</v>
      </c>
      <c r="C43" s="6" t="s">
        <v>56</v>
      </c>
      <c r="D43" s="6" t="s">
        <v>51</v>
      </c>
    </row>
    <row r="44" spans="1:4" ht="12.75">
      <c r="A44" s="6"/>
      <c r="B44" s="13">
        <v>379.61</v>
      </c>
      <c r="C44" s="6" t="s">
        <v>57</v>
      </c>
      <c r="D44" s="6" t="s">
        <v>51</v>
      </c>
    </row>
    <row r="45" spans="1:4" ht="12.75">
      <c r="A45" s="6"/>
      <c r="B45" s="13">
        <v>10310.64</v>
      </c>
      <c r="C45" s="6" t="s">
        <v>58</v>
      </c>
      <c r="D45" s="6" t="s">
        <v>59</v>
      </c>
    </row>
    <row r="46" spans="1:4" ht="12.75">
      <c r="A46" s="6"/>
      <c r="B46" s="13">
        <v>201</v>
      </c>
      <c r="C46" s="6" t="s">
        <v>60</v>
      </c>
      <c r="D46" s="6" t="s">
        <v>61</v>
      </c>
    </row>
    <row r="47" spans="1:4" ht="12.75">
      <c r="A47" s="6"/>
      <c r="B47" s="13">
        <v>1121.25</v>
      </c>
      <c r="C47" s="6" t="s">
        <v>62</v>
      </c>
      <c r="D47" s="6" t="s">
        <v>63</v>
      </c>
    </row>
    <row r="48" spans="1:4" ht="12.75">
      <c r="A48" s="6"/>
      <c r="B48" s="13">
        <v>3385</v>
      </c>
      <c r="C48" s="6" t="s">
        <v>64</v>
      </c>
      <c r="D48" s="6" t="s">
        <v>63</v>
      </c>
    </row>
    <row r="49" spans="1:4" ht="12.75">
      <c r="A49" s="6"/>
      <c r="B49" s="13">
        <v>726.33</v>
      </c>
      <c r="C49" s="6" t="s">
        <v>65</v>
      </c>
      <c r="D49" s="6" t="s">
        <v>63</v>
      </c>
    </row>
    <row r="50" spans="1:4" ht="12.75">
      <c r="A50" s="6"/>
      <c r="B50" s="13">
        <v>3005</v>
      </c>
      <c r="C50" s="6" t="s">
        <v>66</v>
      </c>
      <c r="D50" s="6" t="s">
        <v>67</v>
      </c>
    </row>
    <row r="51" spans="1:4" ht="12.75">
      <c r="A51" s="6"/>
      <c r="B51" s="13">
        <v>3109.47</v>
      </c>
      <c r="C51" s="6" t="s">
        <v>68</v>
      </c>
      <c r="D51" s="6" t="s">
        <v>69</v>
      </c>
    </row>
    <row r="52" spans="1:4" ht="12.75">
      <c r="A52" s="6"/>
      <c r="B52" s="13">
        <v>3747.5</v>
      </c>
      <c r="C52" s="6" t="s">
        <v>70</v>
      </c>
      <c r="D52" s="6" t="s">
        <v>69</v>
      </c>
    </row>
    <row r="53" spans="1:4" ht="14.25">
      <c r="A53" s="6"/>
      <c r="B53" s="13">
        <v>7889.28</v>
      </c>
      <c r="C53" s="6" t="s">
        <v>71</v>
      </c>
      <c r="D53" s="6" t="s">
        <v>69</v>
      </c>
    </row>
    <row r="54" spans="1:4" ht="14.25">
      <c r="A54" s="6"/>
      <c r="B54" s="13">
        <v>228</v>
      </c>
      <c r="C54" s="6" t="s">
        <v>72</v>
      </c>
      <c r="D54" s="6" t="s">
        <v>69</v>
      </c>
    </row>
    <row r="55" spans="1:4" ht="14.25">
      <c r="A55" s="6"/>
      <c r="B55" s="13">
        <v>3307.28</v>
      </c>
      <c r="C55" s="6" t="s">
        <v>73</v>
      </c>
      <c r="D55" s="6" t="s">
        <v>69</v>
      </c>
    </row>
    <row r="56" spans="1:4" ht="14.25">
      <c r="A56" s="6"/>
      <c r="B56" s="13">
        <v>5261.22</v>
      </c>
      <c r="C56" s="6" t="s">
        <v>38</v>
      </c>
      <c r="D56" s="6" t="s">
        <v>74</v>
      </c>
    </row>
    <row r="57" spans="1:4" ht="14.25">
      <c r="A57" s="6"/>
      <c r="B57" s="13">
        <v>800</v>
      </c>
      <c r="C57" s="6" t="s">
        <v>75</v>
      </c>
      <c r="D57" s="6" t="s">
        <v>67</v>
      </c>
    </row>
    <row r="58" spans="1:4" ht="14.25">
      <c r="A58" s="6"/>
      <c r="B58" s="13">
        <v>993.65</v>
      </c>
      <c r="C58" s="6" t="s">
        <v>76</v>
      </c>
      <c r="D58" s="6" t="s">
        <v>67</v>
      </c>
    </row>
    <row r="59" spans="1:4" ht="14.25">
      <c r="A59" s="6"/>
      <c r="B59" s="13">
        <v>53.98</v>
      </c>
      <c r="C59" s="6" t="s">
        <v>77</v>
      </c>
      <c r="D59" s="6" t="s">
        <v>74</v>
      </c>
    </row>
    <row r="60" spans="1:4" ht="14.25">
      <c r="A60" s="6"/>
      <c r="B60" s="13">
        <v>295.92</v>
      </c>
      <c r="C60" s="6" t="s">
        <v>68</v>
      </c>
      <c r="D60" s="6" t="s">
        <v>74</v>
      </c>
    </row>
    <row r="61" spans="1:4" ht="14.25">
      <c r="A61" s="6"/>
      <c r="B61" s="13">
        <v>452.2</v>
      </c>
      <c r="C61" s="6" t="s">
        <v>78</v>
      </c>
      <c r="D61" s="6" t="s">
        <v>67</v>
      </c>
    </row>
    <row r="62" spans="1:4" ht="14.25">
      <c r="A62" s="6"/>
      <c r="B62" s="13">
        <v>3483.85</v>
      </c>
      <c r="C62" s="6" t="s">
        <v>79</v>
      </c>
      <c r="D62" s="6" t="s">
        <v>67</v>
      </c>
    </row>
    <row r="63" spans="1:4" ht="14.25">
      <c r="A63" s="6"/>
      <c r="B63" s="13">
        <v>263.74</v>
      </c>
      <c r="C63" s="6" t="s">
        <v>80</v>
      </c>
      <c r="D63" s="6" t="s">
        <v>74</v>
      </c>
    </row>
    <row r="64" spans="1:4" ht="14.25">
      <c r="A64" s="6"/>
      <c r="B64" s="13">
        <v>12011.86</v>
      </c>
      <c r="C64" s="6" t="s">
        <v>81</v>
      </c>
      <c r="D64" s="6" t="s">
        <v>74</v>
      </c>
    </row>
    <row r="65" spans="1:4" ht="14.25">
      <c r="A65" s="6"/>
      <c r="B65" s="13">
        <v>696.15</v>
      </c>
      <c r="C65" s="6" t="s">
        <v>82</v>
      </c>
      <c r="D65" s="6" t="s">
        <v>74</v>
      </c>
    </row>
    <row r="66" spans="1:4" ht="14.25">
      <c r="A66" s="6"/>
      <c r="B66" s="13">
        <v>722</v>
      </c>
      <c r="C66" s="6" t="s">
        <v>83</v>
      </c>
      <c r="D66" s="6" t="s">
        <v>74</v>
      </c>
    </row>
    <row r="67" spans="1:4" ht="14.25">
      <c r="A67" s="6"/>
      <c r="B67" s="13">
        <v>5723.9</v>
      </c>
      <c r="C67" s="6" t="s">
        <v>84</v>
      </c>
      <c r="D67" s="6" t="s">
        <v>67</v>
      </c>
    </row>
    <row r="68" spans="1:4" ht="14.25">
      <c r="A68" s="6"/>
      <c r="B68" s="13">
        <v>3570</v>
      </c>
      <c r="C68" s="6" t="s">
        <v>85</v>
      </c>
      <c r="D68" s="6" t="s">
        <v>67</v>
      </c>
    </row>
    <row r="69" spans="1:4" ht="14.25">
      <c r="A69" s="6"/>
      <c r="B69" s="13">
        <v>1281.01</v>
      </c>
      <c r="C69" s="6" t="s">
        <v>86</v>
      </c>
      <c r="D69" s="6" t="s">
        <v>74</v>
      </c>
    </row>
    <row r="70" spans="1:4" ht="14.25">
      <c r="A70" s="6"/>
      <c r="B70" s="13">
        <v>297.5</v>
      </c>
      <c r="C70" s="6" t="s">
        <v>87</v>
      </c>
      <c r="D70" s="6" t="s">
        <v>74</v>
      </c>
    </row>
    <row r="71" spans="1:4" ht="14.25">
      <c r="A71" s="6"/>
      <c r="B71" s="13">
        <v>3986.5</v>
      </c>
      <c r="C71" s="6" t="s">
        <v>88</v>
      </c>
      <c r="D71" s="6" t="s">
        <v>67</v>
      </c>
    </row>
    <row r="72" spans="1:4" ht="14.25">
      <c r="A72" s="6"/>
      <c r="B72" s="13">
        <v>3910.94</v>
      </c>
      <c r="C72" s="6" t="s">
        <v>35</v>
      </c>
      <c r="D72" s="6" t="s">
        <v>67</v>
      </c>
    </row>
    <row r="73" spans="1:4" ht="14.25">
      <c r="A73" s="6"/>
      <c r="B73" s="13">
        <v>300</v>
      </c>
      <c r="C73" s="6" t="s">
        <v>89</v>
      </c>
      <c r="D73" s="6" t="s">
        <v>67</v>
      </c>
    </row>
    <row r="74" spans="1:4" ht="14.25">
      <c r="A74" s="6"/>
      <c r="B74" s="13">
        <v>2043.73</v>
      </c>
      <c r="C74" s="6" t="s">
        <v>47</v>
      </c>
      <c r="D74" s="6" t="s">
        <v>74</v>
      </c>
    </row>
    <row r="75" spans="1:4" ht="14.25">
      <c r="A75" s="6"/>
      <c r="B75" s="13">
        <v>3476.85</v>
      </c>
      <c r="C75" s="6" t="s">
        <v>90</v>
      </c>
      <c r="D75" s="6" t="s">
        <v>67</v>
      </c>
    </row>
    <row r="76" spans="1:4" ht="14.25">
      <c r="A76" s="6"/>
      <c r="B76" s="13">
        <v>5950</v>
      </c>
      <c r="C76" s="6" t="s">
        <v>91</v>
      </c>
      <c r="D76" s="6" t="s">
        <v>67</v>
      </c>
    </row>
    <row r="77" spans="1:4" ht="14.25">
      <c r="A77" s="6"/>
      <c r="B77" s="13">
        <v>404.6</v>
      </c>
      <c r="C77" s="6" t="s">
        <v>92</v>
      </c>
      <c r="D77" s="6" t="s">
        <v>74</v>
      </c>
    </row>
    <row r="78" spans="1:4" ht="14.25">
      <c r="A78" s="6"/>
      <c r="B78" s="13">
        <v>3214.5</v>
      </c>
      <c r="C78" s="6" t="s">
        <v>93</v>
      </c>
      <c r="D78" s="6" t="s">
        <v>67</v>
      </c>
    </row>
    <row r="79" spans="1:4" ht="14.25">
      <c r="A79" s="6"/>
      <c r="B79" s="13">
        <v>3355.8</v>
      </c>
      <c r="C79" s="6" t="s">
        <v>94</v>
      </c>
      <c r="D79" s="6" t="s">
        <v>67</v>
      </c>
    </row>
    <row r="80" spans="1:4" ht="14.25">
      <c r="A80" s="6"/>
      <c r="B80" s="13">
        <v>407.81</v>
      </c>
      <c r="C80" s="6" t="s">
        <v>95</v>
      </c>
      <c r="D80" s="6" t="s">
        <v>74</v>
      </c>
    </row>
    <row r="81" spans="1:4" ht="14.25">
      <c r="A81" s="6"/>
      <c r="B81" s="13">
        <v>1785</v>
      </c>
      <c r="C81" s="6" t="s">
        <v>96</v>
      </c>
      <c r="D81" s="6" t="s">
        <v>67</v>
      </c>
    </row>
    <row r="82" spans="1:4" ht="14.25">
      <c r="A82" s="6"/>
      <c r="B82" s="13">
        <v>47.91</v>
      </c>
      <c r="C82" s="6" t="s">
        <v>97</v>
      </c>
      <c r="D82" s="6" t="s">
        <v>74</v>
      </c>
    </row>
    <row r="83" spans="1:4" ht="14.25">
      <c r="A83" s="6"/>
      <c r="B83" s="13">
        <v>298</v>
      </c>
      <c r="C83" s="6" t="s">
        <v>64</v>
      </c>
      <c r="D83" s="6" t="s">
        <v>67</v>
      </c>
    </row>
    <row r="84" spans="1:4" ht="14.25">
      <c r="A84" s="6"/>
      <c r="B84" s="13">
        <v>4603.43</v>
      </c>
      <c r="C84" s="6" t="s">
        <v>98</v>
      </c>
      <c r="D84" s="6" t="s">
        <v>74</v>
      </c>
    </row>
    <row r="85" spans="1:4" ht="14.25">
      <c r="A85" s="6"/>
      <c r="B85" s="13">
        <v>238</v>
      </c>
      <c r="C85" s="6" t="s">
        <v>99</v>
      </c>
      <c r="D85" s="6" t="s">
        <v>74</v>
      </c>
    </row>
    <row r="86" spans="1:4" ht="14.25">
      <c r="A86" s="6"/>
      <c r="B86" s="13">
        <v>10441.77</v>
      </c>
      <c r="C86" s="6" t="s">
        <v>100</v>
      </c>
      <c r="D86" s="6" t="s">
        <v>67</v>
      </c>
    </row>
    <row r="87" spans="1:4" ht="14.25">
      <c r="A87" s="6"/>
      <c r="B87" s="13">
        <v>900</v>
      </c>
      <c r="C87" s="6" t="s">
        <v>101</v>
      </c>
      <c r="D87" s="6" t="s">
        <v>67</v>
      </c>
    </row>
    <row r="88" spans="1:4" ht="14.25">
      <c r="A88" s="6"/>
      <c r="B88" s="13">
        <v>3500</v>
      </c>
      <c r="C88" s="6" t="s">
        <v>102</v>
      </c>
      <c r="D88" s="6" t="s">
        <v>67</v>
      </c>
    </row>
    <row r="89" spans="1:4" ht="14.25">
      <c r="A89" s="6"/>
      <c r="B89" s="13">
        <v>600</v>
      </c>
      <c r="C89" s="6" t="s">
        <v>103</v>
      </c>
      <c r="D89" s="6" t="s">
        <v>67</v>
      </c>
    </row>
    <row r="90" spans="1:4" ht="14.25">
      <c r="A90" s="6"/>
      <c r="B90" s="13">
        <v>19040</v>
      </c>
      <c r="C90" s="6" t="s">
        <v>104</v>
      </c>
      <c r="D90" s="6" t="s">
        <v>74</v>
      </c>
    </row>
    <row r="91" spans="1:4" ht="14.25">
      <c r="A91" s="6"/>
      <c r="B91" s="13">
        <v>2000</v>
      </c>
      <c r="C91" s="6" t="s">
        <v>105</v>
      </c>
      <c r="D91" s="6" t="s">
        <v>67</v>
      </c>
    </row>
    <row r="92" spans="1:4" ht="14.25">
      <c r="A92" s="6"/>
      <c r="B92" s="13">
        <v>425.43</v>
      </c>
      <c r="C92" s="6" t="s">
        <v>106</v>
      </c>
      <c r="D92" s="6" t="s">
        <v>67</v>
      </c>
    </row>
    <row r="93" spans="1:4" ht="14.25">
      <c r="A93" s="6"/>
      <c r="B93" s="13">
        <v>278</v>
      </c>
      <c r="C93" s="6" t="s">
        <v>49</v>
      </c>
      <c r="D93" s="6" t="s">
        <v>67</v>
      </c>
    </row>
    <row r="94" spans="1:4" ht="14.25">
      <c r="A94" s="6"/>
      <c r="B94" s="13">
        <v>536.92</v>
      </c>
      <c r="C94" s="6" t="s">
        <v>107</v>
      </c>
      <c r="D94" s="6" t="s">
        <v>67</v>
      </c>
    </row>
    <row r="95" spans="1:4" ht="14.25">
      <c r="A95" s="6"/>
      <c r="B95" s="13">
        <v>9163.48</v>
      </c>
      <c r="C95" s="6" t="s">
        <v>38</v>
      </c>
      <c r="D95" s="6" t="s">
        <v>25</v>
      </c>
    </row>
    <row r="96" spans="1:4" ht="14.25">
      <c r="A96" s="6"/>
      <c r="B96" s="13">
        <v>298</v>
      </c>
      <c r="C96" s="6" t="s">
        <v>77</v>
      </c>
      <c r="D96" s="6" t="s">
        <v>25</v>
      </c>
    </row>
    <row r="97" spans="1:4" ht="14.25">
      <c r="A97" s="6"/>
      <c r="B97" s="13">
        <v>6849.28</v>
      </c>
      <c r="C97" s="6" t="s">
        <v>108</v>
      </c>
      <c r="D97" s="6" t="s">
        <v>25</v>
      </c>
    </row>
    <row r="98" spans="1:4" ht="14.25">
      <c r="A98" s="6"/>
      <c r="B98" s="13">
        <v>4679</v>
      </c>
      <c r="C98" s="6" t="s">
        <v>93</v>
      </c>
      <c r="D98" s="6" t="s">
        <v>25</v>
      </c>
    </row>
    <row r="99" spans="1:4" ht="14.25">
      <c r="A99" s="6"/>
      <c r="B99" s="13">
        <v>41471.1</v>
      </c>
      <c r="C99" s="6" t="s">
        <v>109</v>
      </c>
      <c r="D99" s="6" t="s">
        <v>110</v>
      </c>
    </row>
    <row r="100" spans="1:4" ht="14.25">
      <c r="A100" s="6"/>
      <c r="B100" s="13">
        <v>15332.94</v>
      </c>
      <c r="C100" s="6" t="s">
        <v>111</v>
      </c>
      <c r="D100" s="6" t="s">
        <v>110</v>
      </c>
    </row>
    <row r="101" spans="1:4" ht="14.25">
      <c r="A101" s="6"/>
      <c r="B101" s="13">
        <v>23982.28</v>
      </c>
      <c r="C101" s="6" t="s">
        <v>112</v>
      </c>
      <c r="D101" s="6" t="s">
        <v>110</v>
      </c>
    </row>
    <row r="102" spans="1:4" ht="14.25">
      <c r="A102" s="6"/>
      <c r="B102" s="13">
        <v>12529.59</v>
      </c>
      <c r="C102" s="6" t="s">
        <v>113</v>
      </c>
      <c r="D102" s="6" t="s">
        <v>110</v>
      </c>
    </row>
    <row r="103" spans="1:4" ht="14.25">
      <c r="A103" s="6"/>
      <c r="B103" s="13">
        <v>10184.43</v>
      </c>
      <c r="C103" s="6" t="s">
        <v>114</v>
      </c>
      <c r="D103" s="6" t="s">
        <v>110</v>
      </c>
    </row>
    <row r="104" spans="1:4" ht="14.25">
      <c r="A104" s="6"/>
      <c r="B104" s="13">
        <v>12506.44</v>
      </c>
      <c r="C104" s="6" t="s">
        <v>115</v>
      </c>
      <c r="D104" s="6" t="s">
        <v>110</v>
      </c>
    </row>
    <row r="105" spans="1:4" ht="14.25">
      <c r="A105" s="6"/>
      <c r="B105" s="13">
        <v>16504.7</v>
      </c>
      <c r="C105" s="6" t="s">
        <v>116</v>
      </c>
      <c r="D105" s="6" t="s">
        <v>110</v>
      </c>
    </row>
    <row r="106" spans="1:4" ht="14.25">
      <c r="A106" s="6"/>
      <c r="B106" s="13">
        <v>3003.64</v>
      </c>
      <c r="C106" s="6" t="s">
        <v>68</v>
      </c>
      <c r="D106" s="6" t="s">
        <v>36</v>
      </c>
    </row>
    <row r="107" spans="1:4" ht="14.25">
      <c r="A107" s="6"/>
      <c r="B107" s="13">
        <v>6412.8</v>
      </c>
      <c r="C107" s="6" t="s">
        <v>117</v>
      </c>
      <c r="D107" s="6" t="s">
        <v>110</v>
      </c>
    </row>
    <row r="108" spans="1:4" ht="14.25">
      <c r="A108" s="6"/>
      <c r="B108" s="13">
        <v>10756.12</v>
      </c>
      <c r="C108" s="6" t="s">
        <v>118</v>
      </c>
      <c r="D108" s="6" t="s">
        <v>110</v>
      </c>
    </row>
    <row r="109" spans="1:4" ht="14.25">
      <c r="A109" s="6"/>
      <c r="B109" s="13">
        <v>17595.72</v>
      </c>
      <c r="C109" s="6" t="s">
        <v>119</v>
      </c>
      <c r="D109" s="6" t="s">
        <v>110</v>
      </c>
    </row>
    <row r="110" spans="1:4" ht="14.25">
      <c r="A110" s="6"/>
      <c r="B110" s="13">
        <v>225.17</v>
      </c>
      <c r="C110" s="6" t="s">
        <v>120</v>
      </c>
      <c r="D110" s="6" t="s">
        <v>121</v>
      </c>
    </row>
    <row r="111" spans="1:4" ht="14.25">
      <c r="A111" s="6"/>
      <c r="B111" s="13">
        <v>24304.37</v>
      </c>
      <c r="C111" s="6" t="s">
        <v>122</v>
      </c>
      <c r="D111" s="6" t="s">
        <v>121</v>
      </c>
    </row>
    <row r="112" spans="1:4" ht="14.25">
      <c r="A112" s="6"/>
      <c r="B112" s="13">
        <v>1928.7</v>
      </c>
      <c r="C112" s="6" t="s">
        <v>123</v>
      </c>
      <c r="D112" s="6" t="s">
        <v>121</v>
      </c>
    </row>
    <row r="113" spans="1:4" ht="14.25">
      <c r="A113" s="6"/>
      <c r="B113" s="13">
        <v>2441.86</v>
      </c>
      <c r="C113" s="6" t="s">
        <v>124</v>
      </c>
      <c r="D113" s="6" t="s">
        <v>121</v>
      </c>
    </row>
    <row r="114" spans="1:4" ht="14.25">
      <c r="A114" s="6"/>
      <c r="B114" s="13">
        <v>333.76</v>
      </c>
      <c r="C114" s="6" t="s">
        <v>125</v>
      </c>
      <c r="D114" s="6" t="s">
        <v>121</v>
      </c>
    </row>
    <row r="115" spans="1:4" ht="14.25">
      <c r="A115" s="6"/>
      <c r="B115" s="13">
        <v>6805.41</v>
      </c>
      <c r="C115" s="6" t="s">
        <v>126</v>
      </c>
      <c r="D115" s="6" t="s">
        <v>121</v>
      </c>
    </row>
    <row r="116" spans="1:4" ht="14.25">
      <c r="A116" s="6"/>
      <c r="B116" s="13">
        <v>155.84</v>
      </c>
      <c r="C116" s="6" t="s">
        <v>127</v>
      </c>
      <c r="D116" s="6" t="s">
        <v>121</v>
      </c>
    </row>
    <row r="117" spans="1:4" ht="14.25">
      <c r="A117" s="6"/>
      <c r="B117" s="13">
        <v>4499.1</v>
      </c>
      <c r="C117" s="6" t="s">
        <v>128</v>
      </c>
      <c r="D117" s="6" t="s">
        <v>121</v>
      </c>
    </row>
    <row r="118" spans="1:4" ht="14.25">
      <c r="A118" s="6"/>
      <c r="B118" s="13">
        <v>675.33</v>
      </c>
      <c r="C118" s="6" t="s">
        <v>129</v>
      </c>
      <c r="D118" s="6" t="s">
        <v>121</v>
      </c>
    </row>
    <row r="119" spans="1:4" ht="14.25">
      <c r="A119" s="6"/>
      <c r="B119" s="13">
        <v>1197.47</v>
      </c>
      <c r="C119" s="6" t="s">
        <v>130</v>
      </c>
      <c r="D119" s="6" t="s">
        <v>121</v>
      </c>
    </row>
    <row r="120" spans="1:4" ht="14.25">
      <c r="A120" s="6"/>
      <c r="B120" s="13">
        <v>1230.91</v>
      </c>
      <c r="C120" s="6" t="s">
        <v>92</v>
      </c>
      <c r="D120" s="6" t="s">
        <v>121</v>
      </c>
    </row>
    <row r="121" spans="1:4" ht="14.25">
      <c r="A121" s="6"/>
      <c r="B121" s="13">
        <v>69408.57</v>
      </c>
      <c r="C121" s="6" t="s">
        <v>131</v>
      </c>
      <c r="D121" s="6" t="s">
        <v>121</v>
      </c>
    </row>
    <row r="122" spans="1:4" ht="14.25">
      <c r="A122" s="6"/>
      <c r="B122" s="13">
        <v>753.41</v>
      </c>
      <c r="C122" s="6" t="s">
        <v>132</v>
      </c>
      <c r="D122" s="6" t="s">
        <v>121</v>
      </c>
    </row>
    <row r="123" spans="1:4" ht="14.25">
      <c r="A123" s="6"/>
      <c r="B123" s="13">
        <v>4443.54</v>
      </c>
      <c r="C123" s="6" t="s">
        <v>133</v>
      </c>
      <c r="D123" s="6" t="s">
        <v>121</v>
      </c>
    </row>
    <row r="124" spans="1:4" ht="14.25">
      <c r="A124" s="6"/>
      <c r="B124" s="13">
        <v>74.56</v>
      </c>
      <c r="C124" s="6" t="s">
        <v>134</v>
      </c>
      <c r="D124" s="6" t="s">
        <v>121</v>
      </c>
    </row>
    <row r="125" spans="1:4" ht="14.25">
      <c r="A125" s="6"/>
      <c r="B125" s="13">
        <v>14.88</v>
      </c>
      <c r="C125" s="6" t="s">
        <v>135</v>
      </c>
      <c r="D125" s="6" t="s">
        <v>136</v>
      </c>
    </row>
    <row r="126" spans="1:4" ht="14.25">
      <c r="A126" s="6"/>
      <c r="B126" s="13">
        <v>1377.97</v>
      </c>
      <c r="C126" s="6" t="s">
        <v>80</v>
      </c>
      <c r="D126" s="6" t="s">
        <v>136</v>
      </c>
    </row>
    <row r="127" spans="1:4" ht="14.25">
      <c r="A127" s="6"/>
      <c r="B127" s="13">
        <v>4712</v>
      </c>
      <c r="C127" s="6" t="s">
        <v>137</v>
      </c>
      <c r="D127" s="6" t="s">
        <v>136</v>
      </c>
    </row>
    <row r="128" spans="1:4" ht="14.25">
      <c r="A128" s="6"/>
      <c r="B128" s="13">
        <v>52.36</v>
      </c>
      <c r="C128" s="6" t="s">
        <v>138</v>
      </c>
      <c r="D128" s="6" t="s">
        <v>136</v>
      </c>
    </row>
    <row r="129" spans="1:4" ht="14.25">
      <c r="A129" s="6"/>
      <c r="B129" s="13">
        <v>286.66</v>
      </c>
      <c r="C129" s="6" t="s">
        <v>97</v>
      </c>
      <c r="D129" s="6" t="s">
        <v>136</v>
      </c>
    </row>
    <row r="130" spans="1:4" ht="14.25">
      <c r="A130" s="6"/>
      <c r="B130" s="13">
        <v>843.24</v>
      </c>
      <c r="C130" s="6" t="s">
        <v>139</v>
      </c>
      <c r="D130" s="6" t="s">
        <v>140</v>
      </c>
    </row>
    <row r="131" spans="1:4" ht="14.25">
      <c r="A131" s="6"/>
      <c r="B131" s="13">
        <v>3534.3</v>
      </c>
      <c r="C131" s="6" t="s">
        <v>141</v>
      </c>
      <c r="D131" s="6" t="s">
        <v>140</v>
      </c>
    </row>
    <row r="132" spans="1:4" ht="14.25">
      <c r="A132" s="6"/>
      <c r="B132" s="13">
        <v>249.9</v>
      </c>
      <c r="C132" s="6" t="s">
        <v>142</v>
      </c>
      <c r="D132" s="6" t="s">
        <v>140</v>
      </c>
    </row>
    <row r="133" spans="1:4" ht="14.25">
      <c r="A133" s="6"/>
      <c r="B133" s="13">
        <v>95201.19</v>
      </c>
      <c r="C133" s="6" t="s">
        <v>96</v>
      </c>
      <c r="D133" s="6" t="s">
        <v>140</v>
      </c>
    </row>
    <row r="134" spans="1:4" ht="14.25">
      <c r="A134" s="6"/>
      <c r="B134" s="13">
        <v>19260.15</v>
      </c>
      <c r="C134" s="6" t="s">
        <v>143</v>
      </c>
      <c r="D134" s="6" t="s">
        <v>140</v>
      </c>
    </row>
    <row r="135" spans="1:4" ht="14.25">
      <c r="A135" s="6"/>
      <c r="B135" s="13">
        <v>1975.4</v>
      </c>
      <c r="C135" s="6" t="s">
        <v>144</v>
      </c>
      <c r="D135" s="6" t="s">
        <v>140</v>
      </c>
    </row>
    <row r="136" spans="1:4" ht="14.25">
      <c r="A136" s="6"/>
      <c r="B136" s="13">
        <v>1737.4</v>
      </c>
      <c r="C136" s="6" t="s">
        <v>145</v>
      </c>
      <c r="D136" s="6" t="s">
        <v>146</v>
      </c>
    </row>
    <row r="137" spans="1:4" ht="14.25">
      <c r="A137" s="6"/>
      <c r="B137" s="13">
        <v>4426.01</v>
      </c>
      <c r="C137" s="6" t="s">
        <v>77</v>
      </c>
      <c r="D137" s="6" t="s">
        <v>29</v>
      </c>
    </row>
    <row r="138" spans="1:4" ht="14.25">
      <c r="A138" s="6"/>
      <c r="B138" s="13">
        <v>1945.65</v>
      </c>
      <c r="C138" s="6" t="s">
        <v>81</v>
      </c>
      <c r="D138" s="6" t="s">
        <v>29</v>
      </c>
    </row>
    <row r="139" spans="1:4" ht="14.25">
      <c r="A139" s="6"/>
      <c r="B139" s="13">
        <v>2786.31</v>
      </c>
      <c r="C139" s="6" t="s">
        <v>35</v>
      </c>
      <c r="D139" s="6" t="s">
        <v>29</v>
      </c>
    </row>
    <row r="140" spans="1:4" ht="14.25">
      <c r="A140" s="6"/>
      <c r="B140" s="13">
        <v>4363.73</v>
      </c>
      <c r="C140" s="6" t="s">
        <v>147</v>
      </c>
      <c r="D140" s="6" t="s">
        <v>29</v>
      </c>
    </row>
    <row r="141" spans="1:4" ht="14.25">
      <c r="A141" s="6"/>
      <c r="B141" s="13">
        <v>1570.8</v>
      </c>
      <c r="C141" s="6" t="s">
        <v>148</v>
      </c>
      <c r="D141" s="6" t="s">
        <v>29</v>
      </c>
    </row>
    <row r="142" spans="1:4" ht="14.25">
      <c r="A142" s="6"/>
      <c r="B142" s="13">
        <v>369</v>
      </c>
      <c r="C142" s="6" t="s">
        <v>149</v>
      </c>
      <c r="D142" s="6" t="s">
        <v>29</v>
      </c>
    </row>
    <row r="143" spans="1:4" ht="14.25">
      <c r="A143" s="6"/>
      <c r="B143" s="13">
        <v>630</v>
      </c>
      <c r="C143" s="6" t="s">
        <v>150</v>
      </c>
      <c r="D143" s="6" t="s">
        <v>29</v>
      </c>
    </row>
    <row r="144" spans="1:4" ht="14.25">
      <c r="A144" s="6"/>
      <c r="B144" s="13">
        <v>9817.5</v>
      </c>
      <c r="C144" s="6" t="s">
        <v>151</v>
      </c>
      <c r="D144" s="6" t="s">
        <v>152</v>
      </c>
    </row>
    <row r="145" spans="1:4" ht="14.25">
      <c r="A145" s="6"/>
      <c r="B145" s="13">
        <v>6650</v>
      </c>
      <c r="C145" s="6" t="s">
        <v>153</v>
      </c>
      <c r="D145" s="6" t="s">
        <v>20</v>
      </c>
    </row>
    <row r="146" spans="1:4" ht="14.25">
      <c r="A146" s="6"/>
      <c r="B146" s="13">
        <v>340</v>
      </c>
      <c r="C146" s="6" t="s">
        <v>154</v>
      </c>
      <c r="D146" s="6" t="s">
        <v>155</v>
      </c>
    </row>
    <row r="147" spans="1:4" ht="14.25">
      <c r="A147" s="6"/>
      <c r="B147" s="13">
        <v>975</v>
      </c>
      <c r="C147" s="6" t="s">
        <v>153</v>
      </c>
      <c r="D147" s="6" t="s">
        <v>155</v>
      </c>
    </row>
    <row r="148" spans="1:4" ht="14.25">
      <c r="A148" s="6"/>
      <c r="B148" s="13">
        <v>26037.2</v>
      </c>
      <c r="C148" s="6" t="s">
        <v>156</v>
      </c>
      <c r="D148" s="6" t="s">
        <v>155</v>
      </c>
    </row>
    <row r="149" spans="1:4" ht="14.25">
      <c r="A149" s="6"/>
      <c r="B149" s="13">
        <v>10948</v>
      </c>
      <c r="C149" s="6" t="s">
        <v>157</v>
      </c>
      <c r="D149" s="6" t="s">
        <v>155</v>
      </c>
    </row>
    <row r="150" spans="1:4" ht="14.25">
      <c r="A150" s="6"/>
      <c r="B150" s="13">
        <v>300</v>
      </c>
      <c r="C150" s="6" t="s">
        <v>158</v>
      </c>
      <c r="D150" s="6" t="s">
        <v>159</v>
      </c>
    </row>
    <row r="151" spans="1:4" ht="14.25">
      <c r="A151" s="6"/>
      <c r="B151" s="13">
        <v>785</v>
      </c>
      <c r="C151" s="6" t="s">
        <v>35</v>
      </c>
      <c r="D151" s="6" t="s">
        <v>160</v>
      </c>
    </row>
    <row r="152" spans="1:4" ht="14.25">
      <c r="A152" s="6"/>
      <c r="B152" s="13">
        <v>16000</v>
      </c>
      <c r="C152" s="6" t="s">
        <v>161</v>
      </c>
      <c r="D152" s="6" t="s">
        <v>67</v>
      </c>
    </row>
    <row r="153" spans="1:4" ht="14.25">
      <c r="A153" s="6"/>
      <c r="B153" s="13"/>
      <c r="C153" s="6"/>
      <c r="D153" s="6"/>
    </row>
    <row r="154" spans="1:4" ht="14.25">
      <c r="A154" s="6"/>
      <c r="B154" s="7"/>
      <c r="C154" s="6"/>
      <c r="D154" s="6"/>
    </row>
    <row r="155" spans="1:4" ht="12.75" customHeight="1">
      <c r="A155" s="15" t="s">
        <v>8</v>
      </c>
      <c r="B155" s="4">
        <v>0</v>
      </c>
      <c r="C155" s="5"/>
      <c r="D155" s="5"/>
    </row>
    <row r="156" spans="1:4" ht="16.5" customHeight="1">
      <c r="A156" s="15"/>
      <c r="B156" s="4"/>
      <c r="C156" s="5"/>
      <c r="D156" s="5"/>
    </row>
    <row r="157" spans="1:4" ht="12.75">
      <c r="A157" s="6"/>
      <c r="B157" s="7"/>
      <c r="C157" s="6"/>
      <c r="D157" s="6"/>
    </row>
    <row r="158" spans="1:4" ht="12.75">
      <c r="A158" s="6"/>
      <c r="B158" s="7"/>
      <c r="C158" s="6"/>
      <c r="D158" s="6"/>
    </row>
    <row r="159" spans="1:4" ht="12.75">
      <c r="A159" s="6"/>
      <c r="B159" s="7"/>
      <c r="C159" s="6"/>
      <c r="D159" s="6"/>
    </row>
    <row r="160" spans="1:4" ht="12.75">
      <c r="A160" s="6"/>
      <c r="B160" s="7"/>
      <c r="C160" s="6"/>
      <c r="D160" s="6"/>
    </row>
    <row r="161" spans="1:4" ht="12.75">
      <c r="A161" s="6"/>
      <c r="B161" s="7"/>
      <c r="C161" s="6"/>
      <c r="D161" s="6"/>
    </row>
    <row r="162" spans="1:4" ht="12.75">
      <c r="A162" s="6"/>
      <c r="B162" s="7"/>
      <c r="C162" s="6"/>
      <c r="D162" s="6"/>
    </row>
    <row r="163" spans="1:4" ht="12.75">
      <c r="A163" s="3" t="s">
        <v>9</v>
      </c>
      <c r="B163" s="4">
        <f>B165</f>
        <v>0</v>
      </c>
      <c r="C163" s="5"/>
      <c r="D163" s="5"/>
    </row>
    <row r="164" spans="1:4" ht="12.75">
      <c r="A164" s="3"/>
      <c r="B164" s="4"/>
      <c r="C164" s="5"/>
      <c r="D164" s="5"/>
    </row>
    <row r="165" spans="1:4" ht="12.75">
      <c r="A165" s="6"/>
      <c r="B165" s="7"/>
      <c r="C165" s="6"/>
      <c r="D165" s="6"/>
    </row>
    <row r="166" spans="1:4" ht="12.75">
      <c r="A166" s="6"/>
      <c r="B166" s="7"/>
      <c r="C166" s="6"/>
      <c r="D166" s="6"/>
    </row>
    <row r="167" spans="1:4" ht="12.75">
      <c r="A167" s="6"/>
      <c r="B167" s="7"/>
      <c r="C167" s="6"/>
      <c r="D167" s="6"/>
    </row>
    <row r="168" spans="1:4" ht="12.75">
      <c r="A168" s="6"/>
      <c r="B168" s="7"/>
      <c r="C168" s="6"/>
      <c r="D168" s="6"/>
    </row>
    <row r="169" spans="1:4" ht="16.5">
      <c r="A169" s="16" t="s">
        <v>10</v>
      </c>
      <c r="B169" s="4">
        <f>B163+B155+B24+B15</f>
        <v>902117.99</v>
      </c>
      <c r="C169" s="16"/>
      <c r="D169" s="16"/>
    </row>
    <row r="170" ht="12.75">
      <c r="B170" s="17"/>
    </row>
    <row r="171" ht="12.75">
      <c r="B171" s="17"/>
    </row>
    <row r="172" spans="1:4" ht="15.75">
      <c r="A172" s="18" t="s">
        <v>11</v>
      </c>
      <c r="B172" s="17"/>
      <c r="C172" s="1" t="s">
        <v>12</v>
      </c>
      <c r="D172" s="1"/>
    </row>
    <row r="173" spans="1:4" ht="15.75">
      <c r="A173" s="19" t="s">
        <v>13</v>
      </c>
      <c r="B173" s="17"/>
      <c r="C173" s="20" t="s">
        <v>14</v>
      </c>
      <c r="D173" s="20"/>
    </row>
    <row r="174" ht="12.75">
      <c r="B174" s="17"/>
    </row>
    <row r="175" ht="12.75">
      <c r="B175" s="17"/>
    </row>
    <row r="176" ht="12.75">
      <c r="B176" s="17"/>
    </row>
    <row r="177" spans="2:4" ht="15.75">
      <c r="B177" s="17"/>
      <c r="C177" s="1" t="s">
        <v>15</v>
      </c>
      <c r="D177" s="1"/>
    </row>
    <row r="178" spans="2:4" ht="15.75">
      <c r="B178" s="17"/>
      <c r="C178" s="1" t="s">
        <v>16</v>
      </c>
      <c r="D178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155:A156"/>
    <mergeCell ref="B155:B156"/>
    <mergeCell ref="C155:C156"/>
    <mergeCell ref="D155:D156"/>
    <mergeCell ref="A163:A164"/>
    <mergeCell ref="B163:B164"/>
    <mergeCell ref="C163:C164"/>
    <mergeCell ref="D163:D164"/>
    <mergeCell ref="C172:D172"/>
    <mergeCell ref="C173:D173"/>
    <mergeCell ref="C177:D177"/>
    <mergeCell ref="C178:D17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67">
      <selection activeCell="D88" sqref="D88"/>
    </sheetView>
  </sheetViews>
  <sheetFormatPr defaultColWidth="9.140625" defaultRowHeight="12.75"/>
  <cols>
    <col min="1" max="1" width="30.421875" style="0" customWidth="1"/>
    <col min="2" max="2" width="15.14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+B60+B24+B15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</f>
        <v>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63">
      <selection activeCell="B75" sqref="B75"/>
    </sheetView>
  </sheetViews>
  <sheetFormatPr defaultColWidth="9.140625" defaultRowHeight="12.75"/>
  <cols>
    <col min="1" max="1" width="30.421875" style="0" customWidth="1"/>
    <col min="2" max="2" width="15.140625" style="0" customWidth="1"/>
    <col min="3" max="3" width="41.421875" style="0" customWidth="1"/>
    <col min="4" max="4" width="33.281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109397.11000000002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72120.63</v>
      </c>
      <c r="C26" s="9" t="s">
        <v>162</v>
      </c>
      <c r="D26" s="9" t="s">
        <v>163</v>
      </c>
    </row>
    <row r="27" spans="1:4" ht="14.25">
      <c r="A27" s="6"/>
      <c r="B27" s="8">
        <v>2525.54</v>
      </c>
      <c r="C27" s="9" t="s">
        <v>54</v>
      </c>
      <c r="D27" s="9" t="s">
        <v>51</v>
      </c>
    </row>
    <row r="28" spans="1:4" ht="14.25">
      <c r="A28" s="6"/>
      <c r="B28" s="10">
        <v>726.33</v>
      </c>
      <c r="C28" s="9" t="s">
        <v>164</v>
      </c>
      <c r="D28" s="9" t="s">
        <v>63</v>
      </c>
    </row>
    <row r="29" spans="1:4" ht="14.25">
      <c r="A29" s="6"/>
      <c r="B29" s="11">
        <v>173.74</v>
      </c>
      <c r="C29" s="12" t="s">
        <v>165</v>
      </c>
      <c r="D29" s="6" t="s">
        <v>63</v>
      </c>
    </row>
    <row r="30" spans="1:4" ht="12.75">
      <c r="A30" s="6"/>
      <c r="B30" s="13">
        <v>380.66</v>
      </c>
      <c r="C30" s="14" t="s">
        <v>166</v>
      </c>
      <c r="D30" s="14" t="s">
        <v>22</v>
      </c>
    </row>
    <row r="31" spans="1:4" ht="12.75">
      <c r="A31" s="6"/>
      <c r="B31" s="13">
        <v>2000</v>
      </c>
      <c r="C31" s="14" t="s">
        <v>167</v>
      </c>
      <c r="D31" s="14" t="s">
        <v>22</v>
      </c>
    </row>
    <row r="32" spans="1:4" ht="12.75">
      <c r="A32" s="6"/>
      <c r="B32" s="13">
        <v>4165</v>
      </c>
      <c r="C32" s="14" t="s">
        <v>168</v>
      </c>
      <c r="D32" s="14" t="s">
        <v>22</v>
      </c>
    </row>
    <row r="33" spans="1:4" ht="12.75">
      <c r="A33" s="6"/>
      <c r="B33" s="13">
        <v>2270.28</v>
      </c>
      <c r="C33" s="14" t="s">
        <v>169</v>
      </c>
      <c r="D33" s="14" t="s">
        <v>74</v>
      </c>
    </row>
    <row r="34" spans="1:4" ht="12.75">
      <c r="A34" s="6"/>
      <c r="B34" s="13">
        <v>3163.1</v>
      </c>
      <c r="C34" s="14" t="s">
        <v>170</v>
      </c>
      <c r="D34" s="14" t="s">
        <v>22</v>
      </c>
    </row>
    <row r="35" spans="1:4" ht="12.75">
      <c r="A35" s="6"/>
      <c r="B35" s="13">
        <v>352.25</v>
      </c>
      <c r="C35" s="14" t="s">
        <v>77</v>
      </c>
      <c r="D35" s="14" t="s">
        <v>25</v>
      </c>
    </row>
    <row r="36" spans="1:4" ht="12.75">
      <c r="A36" s="6"/>
      <c r="B36" s="13">
        <v>4712</v>
      </c>
      <c r="C36" s="14" t="s">
        <v>137</v>
      </c>
      <c r="D36" s="14" t="s">
        <v>136</v>
      </c>
    </row>
    <row r="37" spans="1:4" ht="12.75">
      <c r="A37" s="6"/>
      <c r="B37" s="13">
        <v>1056.72</v>
      </c>
      <c r="C37" s="14" t="s">
        <v>171</v>
      </c>
      <c r="D37" s="14" t="s">
        <v>136</v>
      </c>
    </row>
    <row r="38" spans="1:4" ht="12.75">
      <c r="A38" s="6"/>
      <c r="B38" s="13">
        <v>2820.3</v>
      </c>
      <c r="C38" s="14" t="s">
        <v>141</v>
      </c>
      <c r="D38" s="14" t="s">
        <v>140</v>
      </c>
    </row>
    <row r="39" spans="1:4" ht="12.75">
      <c r="A39" s="6"/>
      <c r="B39" s="13">
        <v>1863</v>
      </c>
      <c r="C39" s="14" t="s">
        <v>77</v>
      </c>
      <c r="D39" s="14" t="s">
        <v>29</v>
      </c>
    </row>
    <row r="40" spans="1:4" ht="12.75">
      <c r="A40" s="6"/>
      <c r="B40" s="13">
        <v>1953.79</v>
      </c>
      <c r="C40" s="6" t="s">
        <v>172</v>
      </c>
      <c r="D40" s="6" t="s">
        <v>29</v>
      </c>
    </row>
    <row r="41" spans="1:4" ht="12.75">
      <c r="A41" s="6"/>
      <c r="B41" s="13">
        <v>1044.7</v>
      </c>
      <c r="C41" s="6" t="s">
        <v>77</v>
      </c>
      <c r="D41" s="6" t="s">
        <v>74</v>
      </c>
    </row>
    <row r="42" spans="1:4" ht="12.75">
      <c r="A42" s="6"/>
      <c r="B42" s="13">
        <v>75</v>
      </c>
      <c r="C42" s="6" t="s">
        <v>173</v>
      </c>
      <c r="D42" s="6" t="s">
        <v>29</v>
      </c>
    </row>
    <row r="43" spans="1:4" ht="12.75">
      <c r="A43" s="6"/>
      <c r="B43" s="13">
        <v>1563.81</v>
      </c>
      <c r="C43" s="6" t="s">
        <v>173</v>
      </c>
      <c r="D43" s="6" t="s">
        <v>74</v>
      </c>
    </row>
    <row r="44" spans="1:4" ht="12.75">
      <c r="A44" s="6"/>
      <c r="B44" s="13">
        <v>6430.26</v>
      </c>
      <c r="C44" s="6" t="s">
        <v>55</v>
      </c>
      <c r="D44" s="6" t="s">
        <v>51</v>
      </c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B68+B60+B24+B15</f>
        <v>109397.11000000002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51">
      <selection activeCell="B75" sqref="B75"/>
    </sheetView>
  </sheetViews>
  <sheetFormatPr defaultColWidth="9.140625" defaultRowHeight="12.75"/>
  <cols>
    <col min="1" max="1" width="30.421875" style="0" customWidth="1"/>
    <col min="2" max="2" width="15.14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277567.1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277313.5</v>
      </c>
      <c r="C26" s="9" t="s">
        <v>174</v>
      </c>
      <c r="D26" s="9" t="s">
        <v>25</v>
      </c>
    </row>
    <row r="27" spans="1:4" ht="14.25">
      <c r="A27" s="6"/>
      <c r="B27" s="8">
        <v>133.6</v>
      </c>
      <c r="C27" s="9" t="s">
        <v>175</v>
      </c>
      <c r="D27" s="9" t="s">
        <v>176</v>
      </c>
    </row>
    <row r="28" spans="1:4" ht="14.25">
      <c r="A28" s="6"/>
      <c r="B28" s="10">
        <v>120</v>
      </c>
      <c r="C28" s="9" t="s">
        <v>177</v>
      </c>
      <c r="D28" s="9" t="s">
        <v>176</v>
      </c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B68+B60+B24+B15</f>
        <v>277567.1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67">
      <selection activeCell="D88" sqref="D88"/>
    </sheetView>
  </sheetViews>
  <sheetFormatPr defaultColWidth="9.140625" defaultRowHeight="12.75"/>
  <cols>
    <col min="1" max="1" width="30.421875" style="0" customWidth="1"/>
    <col min="2" max="2" width="15.14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+B60+B24+B15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</f>
        <v>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51">
      <selection activeCell="B75" sqref="B75"/>
    </sheetView>
  </sheetViews>
  <sheetFormatPr defaultColWidth="9.140625" defaultRowHeight="12.75"/>
  <cols>
    <col min="1" max="1" width="30.421875" style="0" customWidth="1"/>
    <col min="2" max="2" width="15.14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2363121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>
        <v>27200</v>
      </c>
      <c r="C17" s="6" t="s">
        <v>178</v>
      </c>
      <c r="D17" s="6" t="s">
        <v>179</v>
      </c>
    </row>
    <row r="18" spans="1:4" ht="14.25">
      <c r="A18" s="6"/>
      <c r="B18" s="7">
        <v>2216039</v>
      </c>
      <c r="C18" s="6" t="s">
        <v>178</v>
      </c>
      <c r="D18" s="6" t="s">
        <v>180</v>
      </c>
    </row>
    <row r="19" spans="1:4" ht="14.25">
      <c r="A19" s="6"/>
      <c r="B19" s="7">
        <v>119882</v>
      </c>
      <c r="C19" s="6" t="s">
        <v>181</v>
      </c>
      <c r="D19" s="6" t="s">
        <v>180</v>
      </c>
    </row>
    <row r="20" spans="1:4" ht="14.25">
      <c r="A20" s="6"/>
      <c r="B20" s="7"/>
      <c r="C20" s="6"/>
      <c r="D20" s="6"/>
    </row>
    <row r="21" spans="1:4" ht="14.2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B68+B60+B24+B15</f>
        <v>2363121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54">
      <selection activeCell="B75" sqref="B75"/>
    </sheetView>
  </sheetViews>
  <sheetFormatPr defaultColWidth="9.140625" defaultRowHeight="12.75"/>
  <cols>
    <col min="1" max="1" width="30.421875" style="0" customWidth="1"/>
    <col min="2" max="2" width="15.14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4700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4700</v>
      </c>
      <c r="C26" s="9" t="s">
        <v>26</v>
      </c>
      <c r="D26" s="9" t="s">
        <v>27</v>
      </c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B68+B60+B24+B15</f>
        <v>4700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61">
      <selection activeCell="C18" sqref="C18"/>
    </sheetView>
  </sheetViews>
  <sheetFormatPr defaultColWidth="9.140625" defaultRowHeight="12.75"/>
  <cols>
    <col min="1" max="1" width="30.421875" style="0" customWidth="1"/>
    <col min="2" max="2" width="15.14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+B60+B24+B15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5.75">
      <c r="A74" s="16" t="s">
        <v>10</v>
      </c>
      <c r="B74" s="4">
        <f>B15+B24+B60+B68</f>
        <v>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51">
      <selection activeCell="B75" sqref="B75"/>
    </sheetView>
  </sheetViews>
  <sheetFormatPr defaultColWidth="9.140625" defaultRowHeight="12.75"/>
  <cols>
    <col min="1" max="1" width="30.421875" style="0" customWidth="1"/>
    <col min="2" max="2" width="15.14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2757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>
        <v>1721</v>
      </c>
      <c r="C17" s="6" t="s">
        <v>178</v>
      </c>
      <c r="D17" s="6" t="s">
        <v>182</v>
      </c>
    </row>
    <row r="18" spans="1:4" ht="12.75">
      <c r="A18" s="6"/>
      <c r="B18" s="7">
        <v>859</v>
      </c>
      <c r="C18" s="6" t="s">
        <v>178</v>
      </c>
      <c r="D18" s="6" t="s">
        <v>183</v>
      </c>
    </row>
    <row r="19" spans="1:4" ht="14.25">
      <c r="A19" s="6"/>
      <c r="B19" s="7">
        <v>119</v>
      </c>
      <c r="C19" s="6" t="s">
        <v>181</v>
      </c>
      <c r="D19" s="6" t="s">
        <v>182</v>
      </c>
    </row>
    <row r="20" spans="1:4" ht="14.25">
      <c r="A20" s="6"/>
      <c r="B20" s="7">
        <v>58</v>
      </c>
      <c r="C20" s="6" t="s">
        <v>181</v>
      </c>
      <c r="D20" s="6" t="s">
        <v>183</v>
      </c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25568.84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3700</v>
      </c>
      <c r="C26" s="9" t="s">
        <v>184</v>
      </c>
      <c r="D26" s="9" t="s">
        <v>20</v>
      </c>
    </row>
    <row r="27" spans="1:4" ht="14.25">
      <c r="A27" s="6"/>
      <c r="B27" s="8">
        <v>1711.64</v>
      </c>
      <c r="C27" s="9" t="s">
        <v>185</v>
      </c>
      <c r="D27" s="9" t="s">
        <v>186</v>
      </c>
    </row>
    <row r="28" spans="1:4" ht="14.25">
      <c r="A28" s="6"/>
      <c r="B28" s="10">
        <v>1177.2</v>
      </c>
      <c r="C28" s="9" t="s">
        <v>187</v>
      </c>
      <c r="D28" s="9" t="s">
        <v>188</v>
      </c>
    </row>
    <row r="29" spans="1:4" ht="14.25">
      <c r="A29" s="6"/>
      <c r="B29" s="11">
        <v>18980</v>
      </c>
      <c r="C29" s="12" t="s">
        <v>189</v>
      </c>
      <c r="D29" s="6" t="s">
        <v>188</v>
      </c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B68+B60+B24+B15</f>
        <v>28325.84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88"/>
  <sheetViews>
    <sheetView tabSelected="1" workbookViewId="0" topLeftCell="A52">
      <selection activeCell="D96" sqref="D96"/>
    </sheetView>
  </sheetViews>
  <sheetFormatPr defaultColWidth="9.140625" defaultRowHeight="12.75"/>
  <cols>
    <col min="1" max="1" width="30.421875" style="0" customWidth="1"/>
    <col min="2" max="2" width="15.14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+B60+B24+B15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</f>
        <v>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  <row r="88" ht="14.25">
      <c r="D88" s="2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67">
      <selection activeCell="C18" sqref="C18"/>
    </sheetView>
  </sheetViews>
  <sheetFormatPr defaultColWidth="9.140625" defaultRowHeight="12.75"/>
  <cols>
    <col min="1" max="1" width="30.421875" style="0" customWidth="1"/>
    <col min="2" max="2" width="15.14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+B60+B24+B15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5.75">
      <c r="A74" s="16" t="s">
        <v>10</v>
      </c>
      <c r="B74" s="4">
        <f>B15+B24+B60+B68</f>
        <v>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60">
      <selection activeCell="B75" sqref="B75"/>
    </sheetView>
  </sheetViews>
  <sheetFormatPr defaultColWidth="9.140625" defaultRowHeight="12.75"/>
  <cols>
    <col min="1" max="1" width="30.421875" style="0" customWidth="1"/>
    <col min="2" max="2" width="15.14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1580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1580</v>
      </c>
      <c r="C26" s="9" t="s">
        <v>17</v>
      </c>
      <c r="D26" s="9" t="s">
        <v>18</v>
      </c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B60+B68+B24+B15</f>
        <v>1580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51">
      <selection activeCell="B75" sqref="B75"/>
    </sheetView>
  </sheetViews>
  <sheetFormatPr defaultColWidth="9.140625" defaultRowHeight="12.75"/>
  <cols>
    <col min="1" max="1" width="30.421875" style="0" customWidth="1"/>
    <col min="2" max="2" width="15.14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1656.87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1540</v>
      </c>
      <c r="C26" s="9" t="s">
        <v>19</v>
      </c>
      <c r="D26" s="9" t="s">
        <v>20</v>
      </c>
    </row>
    <row r="27" spans="1:4" ht="14.25">
      <c r="A27" s="6"/>
      <c r="B27" s="8">
        <v>116.87</v>
      </c>
      <c r="C27" s="9" t="s">
        <v>21</v>
      </c>
      <c r="D27" s="9" t="s">
        <v>22</v>
      </c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B68+B60+B24+B15</f>
        <v>1656.87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51">
      <selection activeCell="B75" sqref="B75"/>
    </sheetView>
  </sheetViews>
  <sheetFormatPr defaultColWidth="9.140625" defaultRowHeight="12.75"/>
  <cols>
    <col min="1" max="1" width="30.421875" style="0" customWidth="1"/>
    <col min="2" max="2" width="15.14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28741.59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12755.69</v>
      </c>
      <c r="C26" s="9" t="s">
        <v>23</v>
      </c>
      <c r="D26" s="9" t="s">
        <v>22</v>
      </c>
    </row>
    <row r="27" spans="1:4" ht="14.25">
      <c r="A27" s="6"/>
      <c r="B27" s="8">
        <v>15985.9</v>
      </c>
      <c r="C27" s="9" t="s">
        <v>24</v>
      </c>
      <c r="D27" s="9" t="s">
        <v>25</v>
      </c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B68+B60+B24+B15</f>
        <v>28741.59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51">
      <selection activeCell="B75" sqref="B75"/>
    </sheetView>
  </sheetViews>
  <sheetFormatPr defaultColWidth="9.140625" defaultRowHeight="12.75"/>
  <cols>
    <col min="1" max="1" width="30.421875" style="0" customWidth="1"/>
    <col min="2" max="2" width="15.14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25285.15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4300</v>
      </c>
      <c r="C26" s="9" t="s">
        <v>26</v>
      </c>
      <c r="D26" s="9" t="s">
        <v>27</v>
      </c>
    </row>
    <row r="27" spans="1:4" ht="14.25">
      <c r="A27" s="6"/>
      <c r="B27" s="8">
        <v>18980</v>
      </c>
      <c r="C27" s="9" t="s">
        <v>28</v>
      </c>
      <c r="D27" s="9" t="s">
        <v>29</v>
      </c>
    </row>
    <row r="28" spans="1:4" ht="14.25">
      <c r="A28" s="6"/>
      <c r="B28" s="10">
        <v>2005.15</v>
      </c>
      <c r="C28" s="9" t="s">
        <v>30</v>
      </c>
      <c r="D28" s="9" t="s">
        <v>29</v>
      </c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B70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B68+B60+B24+B15</f>
        <v>25285.15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51">
      <selection activeCell="B75" sqref="B75"/>
    </sheetView>
  </sheetViews>
  <sheetFormatPr defaultColWidth="9.140625" defaultRowHeight="12.75"/>
  <cols>
    <col min="1" max="1" width="30.421875" style="0" customWidth="1"/>
    <col min="2" max="2" width="15.14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179995.54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>
        <v>179995.54</v>
      </c>
      <c r="C26" s="9" t="s">
        <v>30</v>
      </c>
      <c r="D26" s="9" t="s">
        <v>25</v>
      </c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4.25">
      <c r="A68" s="3" t="s">
        <v>9</v>
      </c>
      <c r="B68" s="4">
        <f>B70</f>
        <v>0</v>
      </c>
      <c r="C68" s="5"/>
      <c r="D68" s="5"/>
    </row>
    <row r="69" spans="1:4" ht="14.2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B68+B60+B24+B15</f>
        <v>179995.54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55">
      <selection activeCell="D88" sqref="D88"/>
    </sheetView>
  </sheetViews>
  <sheetFormatPr defaultColWidth="9.140625" defaultRowHeight="12.75"/>
  <cols>
    <col min="1" max="1" width="30.421875" style="0" customWidth="1"/>
    <col min="2" max="2" width="15.140625" style="0" customWidth="1"/>
    <col min="3" max="3" width="44.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2" t="s">
        <v>2</v>
      </c>
      <c r="B12" s="2" t="s">
        <v>3</v>
      </c>
      <c r="C12" s="2" t="s">
        <v>4</v>
      </c>
      <c r="D12" s="2" t="s">
        <v>5</v>
      </c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3" t="s">
        <v>6</v>
      </c>
      <c r="B15" s="4">
        <f>SUM(B17:B23)</f>
        <v>0</v>
      </c>
      <c r="C15" s="5"/>
      <c r="D15" s="5"/>
    </row>
    <row r="16" spans="1:4" ht="12.75">
      <c r="A16" s="3"/>
      <c r="B16" s="4"/>
      <c r="C16" s="5"/>
      <c r="D16" s="5"/>
    </row>
    <row r="17" spans="1:4" ht="12.75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4" ht="12.75">
      <c r="A21" s="6"/>
      <c r="B21" s="7"/>
      <c r="C21" s="6"/>
      <c r="D21" s="6"/>
    </row>
    <row r="22" spans="1:4" ht="12.75">
      <c r="A22" s="6"/>
      <c r="B22" s="7"/>
      <c r="C22" s="6"/>
      <c r="D22" s="6"/>
    </row>
    <row r="23" spans="1:4" ht="12.75">
      <c r="A23" s="6"/>
      <c r="B23" s="7"/>
      <c r="C23" s="6"/>
      <c r="D23" s="6"/>
    </row>
    <row r="24" spans="1:4" ht="12.75">
      <c r="A24" s="3" t="s">
        <v>7</v>
      </c>
      <c r="B24" s="4">
        <f>SUM(B26:B58)</f>
        <v>0</v>
      </c>
      <c r="C24" s="5"/>
      <c r="D24" s="5"/>
    </row>
    <row r="25" spans="1:4" ht="12.75">
      <c r="A25" s="3"/>
      <c r="B25" s="4"/>
      <c r="C25" s="5"/>
      <c r="D25" s="5"/>
    </row>
    <row r="26" spans="1:4" ht="14.25">
      <c r="A26" s="6"/>
      <c r="B26" s="8"/>
      <c r="C26" s="9"/>
      <c r="D26" s="9"/>
    </row>
    <row r="27" spans="1:4" ht="14.25">
      <c r="A27" s="6"/>
      <c r="B27" s="8"/>
      <c r="C27" s="9"/>
      <c r="D27" s="9"/>
    </row>
    <row r="28" spans="1:4" ht="14.25">
      <c r="A28" s="6"/>
      <c r="B28" s="10"/>
      <c r="C28" s="9"/>
      <c r="D28" s="9"/>
    </row>
    <row r="29" spans="1:4" ht="14.25">
      <c r="A29" s="6"/>
      <c r="B29" s="11"/>
      <c r="C29" s="12"/>
      <c r="D29" s="6"/>
    </row>
    <row r="30" spans="1:4" ht="12.75">
      <c r="A30" s="6"/>
      <c r="B30" s="13"/>
      <c r="C30" s="14"/>
      <c r="D30" s="14"/>
    </row>
    <row r="31" spans="1:4" ht="12.75">
      <c r="A31" s="6"/>
      <c r="B31" s="13"/>
      <c r="C31" s="14"/>
      <c r="D31" s="14"/>
    </row>
    <row r="32" spans="1:4" ht="12.75">
      <c r="A32" s="6"/>
      <c r="B32" s="13"/>
      <c r="C32" s="14"/>
      <c r="D32" s="14"/>
    </row>
    <row r="33" spans="1:4" ht="12.75">
      <c r="A33" s="6"/>
      <c r="B33" s="13"/>
      <c r="C33" s="14"/>
      <c r="D33" s="14"/>
    </row>
    <row r="34" spans="1:4" ht="12.75">
      <c r="A34" s="6"/>
      <c r="B34" s="13"/>
      <c r="C34" s="14"/>
      <c r="D34" s="14"/>
    </row>
    <row r="35" spans="1:4" ht="12.75">
      <c r="A35" s="6"/>
      <c r="B35" s="13"/>
      <c r="C35" s="14"/>
      <c r="D35" s="14"/>
    </row>
    <row r="36" spans="1:4" ht="12.75">
      <c r="A36" s="6"/>
      <c r="B36" s="13"/>
      <c r="C36" s="14"/>
      <c r="D36" s="14"/>
    </row>
    <row r="37" spans="1:4" ht="12.75">
      <c r="A37" s="6"/>
      <c r="B37" s="13"/>
      <c r="C37" s="14"/>
      <c r="D37" s="14"/>
    </row>
    <row r="38" spans="1:4" ht="12.75">
      <c r="A38" s="6"/>
      <c r="B38" s="13"/>
      <c r="C38" s="14"/>
      <c r="D38" s="14"/>
    </row>
    <row r="39" spans="1:4" ht="12.75">
      <c r="A39" s="6"/>
      <c r="B39" s="13"/>
      <c r="C39" s="14"/>
      <c r="D39" s="14"/>
    </row>
    <row r="40" spans="1:4" ht="12.75">
      <c r="A40" s="6"/>
      <c r="B40" s="13"/>
      <c r="C40" s="6"/>
      <c r="D40" s="6"/>
    </row>
    <row r="41" spans="1:4" ht="12.75">
      <c r="A41" s="6"/>
      <c r="B41" s="13"/>
      <c r="C41" s="6"/>
      <c r="D41" s="6"/>
    </row>
    <row r="42" spans="1:4" ht="12.75">
      <c r="A42" s="6"/>
      <c r="B42" s="13"/>
      <c r="C42" s="6"/>
      <c r="D42" s="6"/>
    </row>
    <row r="43" spans="1:4" ht="12.75">
      <c r="A43" s="6"/>
      <c r="B43" s="13"/>
      <c r="C43" s="6"/>
      <c r="D43" s="6"/>
    </row>
    <row r="44" spans="1:4" ht="12.75">
      <c r="A44" s="6"/>
      <c r="B44" s="13"/>
      <c r="C44" s="6"/>
      <c r="D44" s="6"/>
    </row>
    <row r="45" spans="1:4" ht="12.75">
      <c r="A45" s="6"/>
      <c r="B45" s="13"/>
      <c r="C45" s="6"/>
      <c r="D45" s="6"/>
    </row>
    <row r="46" spans="1:4" ht="12.75">
      <c r="A46" s="6"/>
      <c r="B46" s="13"/>
      <c r="C46" s="6"/>
      <c r="D46" s="6"/>
    </row>
    <row r="47" spans="1:4" ht="12.75">
      <c r="A47" s="6"/>
      <c r="B47" s="13"/>
      <c r="C47" s="6"/>
      <c r="D47" s="6"/>
    </row>
    <row r="48" spans="1:4" ht="12.75">
      <c r="A48" s="6"/>
      <c r="B48" s="13"/>
      <c r="C48" s="6"/>
      <c r="D48" s="6"/>
    </row>
    <row r="49" spans="1:4" ht="12.75">
      <c r="A49" s="6"/>
      <c r="B49" s="13"/>
      <c r="C49" s="6"/>
      <c r="D49" s="6"/>
    </row>
    <row r="50" spans="1:4" ht="12.75">
      <c r="A50" s="6"/>
      <c r="B50" s="13"/>
      <c r="C50" s="6"/>
      <c r="D50" s="6"/>
    </row>
    <row r="51" spans="1:4" ht="12.75">
      <c r="A51" s="6"/>
      <c r="B51" s="13"/>
      <c r="C51" s="6"/>
      <c r="D51" s="6"/>
    </row>
    <row r="52" spans="1:4" ht="12.75">
      <c r="A52" s="6"/>
      <c r="B52" s="13"/>
      <c r="C52" s="6"/>
      <c r="D52" s="6"/>
    </row>
    <row r="53" spans="1:4" ht="12.75">
      <c r="A53" s="6"/>
      <c r="B53" s="7"/>
      <c r="C53" s="6"/>
      <c r="D53" s="6"/>
    </row>
    <row r="54" spans="1:4" ht="12.75">
      <c r="A54" s="6"/>
      <c r="B54" s="7"/>
      <c r="C54" s="6"/>
      <c r="D54" s="6"/>
    </row>
    <row r="55" spans="1:4" ht="12.75">
      <c r="A55" s="6"/>
      <c r="B55" s="7"/>
      <c r="C55" s="6"/>
      <c r="D55" s="6"/>
    </row>
    <row r="56" spans="1:4" ht="12.75">
      <c r="A56" s="6"/>
      <c r="B56" s="7"/>
      <c r="C56" s="6"/>
      <c r="D56" s="6"/>
    </row>
    <row r="57" spans="1:4" ht="12.75">
      <c r="A57" s="6"/>
      <c r="B57" s="7"/>
      <c r="C57" s="6"/>
      <c r="D57" s="6"/>
    </row>
    <row r="58" spans="1:4" ht="12.75">
      <c r="A58" s="6"/>
      <c r="B58" s="7"/>
      <c r="C58" s="6"/>
      <c r="D58" s="6"/>
    </row>
    <row r="59" spans="1:4" ht="12.75">
      <c r="A59" s="6"/>
      <c r="B59" s="7"/>
      <c r="C59" s="6"/>
      <c r="D59" s="6"/>
    </row>
    <row r="60" spans="1:4" ht="12.75" customHeight="1">
      <c r="A60" s="15" t="s">
        <v>8</v>
      </c>
      <c r="B60" s="4">
        <v>0</v>
      </c>
      <c r="C60" s="5"/>
      <c r="D60" s="5"/>
    </row>
    <row r="61" spans="1:4" ht="16.5" customHeight="1">
      <c r="A61" s="15"/>
      <c r="B61" s="4"/>
      <c r="C61" s="5"/>
      <c r="D61" s="5"/>
    </row>
    <row r="62" spans="1:4" ht="12.75">
      <c r="A62" s="6"/>
      <c r="B62" s="7"/>
      <c r="C62" s="6"/>
      <c r="D62" s="6"/>
    </row>
    <row r="63" spans="1:4" ht="12.75">
      <c r="A63" s="6"/>
      <c r="B63" s="7"/>
      <c r="C63" s="6"/>
      <c r="D63" s="6"/>
    </row>
    <row r="64" spans="1:4" ht="12.75">
      <c r="A64" s="6"/>
      <c r="B64" s="7"/>
      <c r="C64" s="6"/>
      <c r="D64" s="6"/>
    </row>
    <row r="65" spans="1:4" ht="12.75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>
      <c r="A67" s="6"/>
      <c r="B67" s="7"/>
      <c r="C67" s="6"/>
      <c r="D67" s="6"/>
    </row>
    <row r="68" spans="1:4" ht="12.75">
      <c r="A68" s="3" t="s">
        <v>9</v>
      </c>
      <c r="B68" s="4">
        <f>+B60+B24+B15</f>
        <v>0</v>
      </c>
      <c r="C68" s="5"/>
      <c r="D68" s="5"/>
    </row>
    <row r="69" spans="1:4" ht="12.75">
      <c r="A69" s="3"/>
      <c r="B69" s="4"/>
      <c r="C69" s="5"/>
      <c r="D69" s="5"/>
    </row>
    <row r="70" spans="1:4" ht="12.75">
      <c r="A70" s="6"/>
      <c r="B70" s="7"/>
      <c r="C70" s="6"/>
      <c r="D70" s="6"/>
    </row>
    <row r="71" spans="1:4" ht="12.75">
      <c r="A71" s="6"/>
      <c r="B71" s="7"/>
      <c r="C71" s="6"/>
      <c r="D71" s="6"/>
    </row>
    <row r="72" spans="1:4" ht="12.75">
      <c r="A72" s="6"/>
      <c r="B72" s="7"/>
      <c r="C72" s="6"/>
      <c r="D72" s="6"/>
    </row>
    <row r="73" spans="1:4" ht="12.75">
      <c r="A73" s="6"/>
      <c r="B73" s="7"/>
      <c r="C73" s="6"/>
      <c r="D73" s="6"/>
    </row>
    <row r="74" spans="1:4" ht="16.5">
      <c r="A74" s="16" t="s">
        <v>10</v>
      </c>
      <c r="B74" s="4">
        <f>B68+B60</f>
        <v>0</v>
      </c>
      <c r="C74" s="16"/>
      <c r="D74" s="16"/>
    </row>
    <row r="75" ht="12.75">
      <c r="B75" s="17"/>
    </row>
    <row r="76" ht="12.75">
      <c r="B76" s="17"/>
    </row>
    <row r="77" spans="1:4" ht="15.75">
      <c r="A77" s="18" t="s">
        <v>11</v>
      </c>
      <c r="B77" s="17"/>
      <c r="C77" s="1" t="s">
        <v>12</v>
      </c>
      <c r="D77" s="1"/>
    </row>
    <row r="78" spans="1:4" ht="15.75">
      <c r="A78" s="19" t="s">
        <v>13</v>
      </c>
      <c r="B78" s="17"/>
      <c r="C78" s="20" t="s">
        <v>14</v>
      </c>
      <c r="D78" s="20"/>
    </row>
    <row r="79" ht="12.75">
      <c r="B79" s="17"/>
    </row>
    <row r="80" ht="12.75">
      <c r="B80" s="17"/>
    </row>
    <row r="81" ht="12.75">
      <c r="B81" s="17"/>
    </row>
    <row r="82" spans="2:4" ht="15.75">
      <c r="B82" s="17"/>
      <c r="C82" s="1" t="s">
        <v>15</v>
      </c>
      <c r="D82" s="1"/>
    </row>
    <row r="83" spans="2:4" ht="15.75">
      <c r="B83" s="17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2021-04-06T11:24:15Z</cp:lastPrinted>
  <dcterms:created xsi:type="dcterms:W3CDTF">2012-03-09T07:00:26Z</dcterms:created>
  <dcterms:modified xsi:type="dcterms:W3CDTF">2021-08-05T11:31:33Z</dcterms:modified>
  <cp:category/>
  <cp:version/>
  <cp:contentType/>
  <cp:contentStatus/>
  <cp:revision>65</cp:revision>
</cp:coreProperties>
</file>